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Лист1!$A$1:$AH$388</definedName>
  </definedName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2" i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id корпуса из базы cian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254 - студия</t>
        </r>
      </text>
    </comment>
    <comment ref="W1" authorId="0">
      <text>
        <r>
          <rPr>
            <b/>
            <sz val="9"/>
            <color indexed="81"/>
            <rFont val="Tahoma"/>
            <family val="2"/>
            <charset val="204"/>
          </rPr>
          <t>1 - без отделки
2 - чистовая
3 - возможна
0 - по умолчанию</t>
        </r>
      </text>
    </comment>
    <comment ref="X1" authorId="0">
      <text>
        <r>
          <rPr>
            <b/>
            <sz val="9"/>
            <color indexed="81"/>
            <rFont val="Tahoma"/>
            <family val="2"/>
            <charset val="204"/>
          </rPr>
          <t>да
нет</t>
        </r>
      </text>
    </comment>
    <comment ref="AA1" authorId="0">
      <text>
        <r>
          <rPr>
            <b/>
            <sz val="9"/>
            <color indexed="81"/>
            <rFont val="Tahoma"/>
            <family val="2"/>
            <charset val="204"/>
          </rPr>
          <t>д, у, д+у</t>
        </r>
      </text>
    </comment>
  </commentList>
</comments>
</file>

<file path=xl/sharedStrings.xml><?xml version="1.0" encoding="utf-8"?>
<sst xmlns="http://schemas.openxmlformats.org/spreadsheetml/2006/main" count="44" uniqueCount="44">
  <si>
    <t>id корпуса</t>
  </si>
  <si>
    <t>тип</t>
  </si>
  <si>
    <t>комнатность</t>
  </si>
  <si>
    <t>максимальное количество спален</t>
  </si>
  <si>
    <t>общая площадь</t>
  </si>
  <si>
    <t>жилая площадь</t>
  </si>
  <si>
    <t>площадь комнат</t>
  </si>
  <si>
    <t>площадь кухни</t>
  </si>
  <si>
    <t>балконы</t>
  </si>
  <si>
    <t>площадь балконов</t>
  </si>
  <si>
    <t>лоджии</t>
  </si>
  <si>
    <t>площадь лоджий</t>
  </si>
  <si>
    <t>санузлы разд</t>
  </si>
  <si>
    <t>площадь су разд</t>
  </si>
  <si>
    <t>санузлы совмещ</t>
  </si>
  <si>
    <t>площадь су совмещ</t>
  </si>
  <si>
    <t>высота потолков</t>
  </si>
  <si>
    <t>пентхаус</t>
  </si>
  <si>
    <t>ссылка на изображение с планировкой</t>
  </si>
  <si>
    <t>номер квартиры</t>
  </si>
  <si>
    <t>секция</t>
  </si>
  <si>
    <t>этаж</t>
  </si>
  <si>
    <t>номер на площадке</t>
  </si>
  <si>
    <t>цена</t>
  </si>
  <si>
    <t>id акции</t>
  </si>
  <si>
    <t>отделка</t>
  </si>
  <si>
    <t>в продаже</t>
  </si>
  <si>
    <t>куда выходят окна</t>
  </si>
  <si>
    <t>ссылка на изображение с расположением в доме</t>
  </si>
  <si>
    <t>Из xml</t>
  </si>
  <si>
    <t>1e</t>
  </si>
  <si>
    <t>1c</t>
  </si>
  <si>
    <t>https://2.db-estate.cdn.pik-service.ru/attachment/0/2fb5746c-490d-e611-9928-001ec9d5643c/yaroslavskiy_27_0000s_0000_1.2_d32dc023ca02eee24dc4b3bf211ffbec.png</t>
  </si>
  <si>
    <t>https://0.db-estate.cdn.pik-service.ru/attachment/0/32b5746c-490d-e611-9928-001ec9d5643c/yaroslavskiy_30_planirovki_0006s_1e_8bb757ff3b2b891e952d2f409ec4e37c.png</t>
  </si>
  <si>
    <t>https://1.db-estate.cdn.pik-service.ru/attachment/0/70fa9d64-490d-e611-9928-001ec9d5643c/yaroslavskiy_30_planirovki_0001s_1.1_c6bd9edf4dd54c7a6794ed4ff401efd3.png</t>
  </si>
  <si>
    <t>https://0.db-estate.cdn.pik-service.ru/attachment/0/f3929c72-490d-e611-9928-001ec9d5643c/yaroslavskiy_27_0001s_0000_1c_07c87f56a69b55748d5419306d56fdd6.png</t>
  </si>
  <si>
    <t>2e.1</t>
  </si>
  <si>
    <t>https://2.db-estate.cdn.pik-service.ru/attachment/13550000/13550279-490d-e611-9928-001ec9d5643c/yaroslavskiy_30_planirovki_0002s_2e.1_121557e135f4475b8ccb295934026f21.png</t>
  </si>
  <si>
    <t>https://2.db-estate.cdn.pik-service.ru/attachment/0/f6929c72-490d-e611-9928-001ec9d5643c/yaroslavskiy_27_0002s_0000_2.1_bdba810cb8479b92b6c4c892c963706e.png</t>
  </si>
  <si>
    <t>14.5-18.2</t>
  </si>
  <si>
    <t>14.5-18.7</t>
  </si>
  <si>
    <t>14.5-17.1-18.9</t>
  </si>
  <si>
    <t>3.5-3.9</t>
  </si>
  <si>
    <t>https://2.db-estate.cdn.pik-service.ru/attachment/23550000/23550279-490d-e611-9928-001ec9d5643c/yaroslavskiy_30_planirovki_0000s_3.2_d8f23bef2756a6783a8852fbeb81e4e2.png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</si>
</sst>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3" borderId="1" xfId="0" applyNumberFormat="1" applyFont="1" applyFill="1" applyBorder="1" applyAlignment="1">
      <alignment horizontal="left" wrapText="1" indent="1"/>
    </xf>
    <xf numFmtId="0" fontId="1" fillId="2" borderId="1" xfId="0" applyNumberFormat="1" applyFont="1" applyFill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8"/>
  <sheetViews>
    <sheetView tabSelected="1" zoomScaleNormal="100" workbookViewId="0">
      <pane ySplit="1" topLeftCell="A2" activePane="bottomLeft" state="frozen"/>
      <selection pane="bottomLeft" activeCell="R2" sqref="R2:R8"/>
    </sheetView>
  </sheetViews>
  <sheetFormatPr defaultRowHeight="15" outlineLevelCol="1" x14ac:dyDescent="0.25"/>
  <cols>
    <col min="1" max="1" width="11.7109375" bestFit="1" customWidth="1"/>
    <col min="2" max="2" width="9.85546875" customWidth="1"/>
    <col min="3" max="3" width="14.140625" bestFit="1" customWidth="1"/>
    <col min="4" max="4" width="13.42578125" customWidth="1"/>
    <col min="5" max="5" width="11.85546875" customWidth="1" outlineLevel="1"/>
    <col min="6" max="6" width="10.7109375" customWidth="1" outlineLevel="1"/>
    <col min="7" max="7" width="20.28515625" customWidth="1" outlineLevel="1"/>
    <col min="8" max="8" width="10.7109375" customWidth="1" outlineLevel="1"/>
    <col min="9" max="9" width="10.42578125" customWidth="1" outlineLevel="1"/>
    <col min="10" max="10" width="11.5703125" customWidth="1" outlineLevel="1"/>
    <col min="11" max="11" width="9.7109375" customWidth="1" outlineLevel="1"/>
    <col min="12" max="12" width="11.5703125" customWidth="1" outlineLevel="1"/>
    <col min="13" max="13" width="10.7109375" customWidth="1" outlineLevel="1"/>
    <col min="14" max="14" width="14.5703125" customWidth="1" outlineLevel="1"/>
    <col min="15" max="15" width="11.42578125" customWidth="1" outlineLevel="1"/>
    <col min="16" max="16" width="12" customWidth="1" outlineLevel="1"/>
    <col min="17" max="17" width="13.140625" customWidth="1" outlineLevel="1"/>
    <col min="18" max="18" width="16.28515625" customWidth="1" outlineLevel="1"/>
    <col min="19" max="19" width="8.5703125" bestFit="1" customWidth="1"/>
    <col min="20" max="20" width="6.7109375" bestFit="1" customWidth="1"/>
    <col min="21" max="21" width="13.7109375" customWidth="1"/>
    <col min="22" max="22" width="12.42578125" customWidth="1"/>
    <col min="23" max="23" width="9.85546875" bestFit="1" customWidth="1"/>
    <col min="24" max="24" width="12.140625" bestFit="1" customWidth="1"/>
    <col min="25" max="25" width="38.85546875" customWidth="1"/>
    <col min="26" max="26" width="49.28515625" customWidth="1"/>
    <col min="27" max="27" width="15.28515625" customWidth="1"/>
    <col min="28" max="28" width="9.85546875" customWidth="1"/>
    <col min="29" max="29" width="10.42578125" customWidth="1"/>
    <col min="30" max="30" width="8.28515625" customWidth="1"/>
    <col min="34" max="34" width="14.5703125" customWidth="1"/>
  </cols>
  <sheetData>
    <row r="1" spans="1:30" ht="49.5" customHeight="1" x14ac:dyDescent="0.25">
      <c r="A1" s="1" t="s">
        <v>0</v>
      </c>
      <c r="B1" s="1" t="s">
        <v>1</v>
      </c>
      <c r="C1" s="1" t="s">
        <v>2</v>
      </c>
      <c r="D1" s="1" t="s">
        <v>19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3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25</v>
      </c>
      <c r="X1" s="1" t="s">
        <v>26</v>
      </c>
      <c r="Y1" s="1" t="s">
        <v>18</v>
      </c>
      <c r="Z1" s="1" t="s">
        <v>28</v>
      </c>
      <c r="AA1" s="1" t="s">
        <v>27</v>
      </c>
      <c r="AB1" s="1" t="s">
        <v>24</v>
      </c>
      <c r="AC1" s="1" t="s">
        <v>17</v>
      </c>
      <c r="AD1" s="1" t="s">
        <v>29</v>
      </c>
    </row>
    <row r="2" spans="1:30" x14ac:dyDescent="0.25">
      <c r="B2">
        <v>1.2</v>
      </c>
      <c r="C2">
        <v>1</v>
      </c>
      <c r="E2">
        <v>46.8</v>
      </c>
      <c r="F2">
        <v>20.399999999999999</v>
      </c>
      <c r="G2">
        <v>20.399999999999999</v>
      </c>
      <c r="H2">
        <v>10.9</v>
      </c>
      <c r="I2">
        <v>0</v>
      </c>
      <c r="J2">
        <v>0</v>
      </c>
      <c r="K2">
        <v>1</v>
      </c>
      <c r="L2">
        <v>3.8</v>
      </c>
      <c r="M2">
        <v>0</v>
      </c>
      <c r="N2">
        <v>0</v>
      </c>
      <c r="O2">
        <v>1</v>
      </c>
      <c r="P2">
        <v>5.8</v>
      </c>
      <c r="R2">
        <f>C2-1</f>
        <v>0</v>
      </c>
      <c r="Y2" t="s">
        <v>32</v>
      </c>
    </row>
    <row r="3" spans="1:30" x14ac:dyDescent="0.25">
      <c r="B3" t="s">
        <v>30</v>
      </c>
      <c r="C3">
        <v>1</v>
      </c>
      <c r="E3">
        <v>47.4</v>
      </c>
      <c r="F3">
        <v>13.7</v>
      </c>
      <c r="G3">
        <v>13.7</v>
      </c>
      <c r="H3">
        <v>19.7</v>
      </c>
      <c r="I3">
        <v>0</v>
      </c>
      <c r="J3">
        <v>0</v>
      </c>
      <c r="K3">
        <v>1</v>
      </c>
      <c r="L3">
        <v>3.8</v>
      </c>
      <c r="M3">
        <v>0</v>
      </c>
      <c r="N3">
        <v>0</v>
      </c>
      <c r="O3">
        <v>1</v>
      </c>
      <c r="P3">
        <v>5.8</v>
      </c>
      <c r="R3">
        <f t="shared" ref="R3:R8" si="0">C3-1</f>
        <v>0</v>
      </c>
      <c r="Y3" t="s">
        <v>33</v>
      </c>
    </row>
    <row r="4" spans="1:30" x14ac:dyDescent="0.25">
      <c r="B4">
        <v>1.1000000000000001</v>
      </c>
      <c r="C4">
        <v>1</v>
      </c>
      <c r="E4">
        <v>45.5</v>
      </c>
      <c r="F4">
        <v>20.399999999999999</v>
      </c>
      <c r="G4">
        <v>20.399999999999999</v>
      </c>
      <c r="H4">
        <v>10.9</v>
      </c>
      <c r="I4">
        <v>0</v>
      </c>
      <c r="J4">
        <v>0</v>
      </c>
      <c r="K4">
        <v>1</v>
      </c>
      <c r="L4">
        <v>3.8</v>
      </c>
      <c r="M4">
        <v>0</v>
      </c>
      <c r="N4">
        <v>0</v>
      </c>
      <c r="O4">
        <v>1</v>
      </c>
      <c r="P4">
        <v>5.8</v>
      </c>
      <c r="R4">
        <f t="shared" si="0"/>
        <v>0</v>
      </c>
      <c r="Y4" t="s">
        <v>34</v>
      </c>
    </row>
    <row r="5" spans="1:30" x14ac:dyDescent="0.25">
      <c r="B5" t="s">
        <v>31</v>
      </c>
      <c r="C5">
        <v>1</v>
      </c>
      <c r="E5">
        <v>29.3</v>
      </c>
      <c r="F5">
        <v>9.5500000000000007</v>
      </c>
      <c r="G5">
        <v>9.5500000000000007</v>
      </c>
      <c r="H5">
        <v>9.5500000000000007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4.8</v>
      </c>
      <c r="R5">
        <f t="shared" si="0"/>
        <v>0</v>
      </c>
      <c r="Y5" t="s">
        <v>35</v>
      </c>
    </row>
    <row r="6" spans="1:30" x14ac:dyDescent="0.25">
      <c r="B6" t="s">
        <v>36</v>
      </c>
      <c r="C6">
        <v>2</v>
      </c>
      <c r="E6">
        <v>70.3</v>
      </c>
      <c r="F6">
        <v>32.700000000000003</v>
      </c>
      <c r="G6" t="s">
        <v>39</v>
      </c>
      <c r="H6">
        <v>17.899999999999999</v>
      </c>
      <c r="I6">
        <v>0</v>
      </c>
      <c r="J6">
        <v>0</v>
      </c>
      <c r="K6">
        <v>1</v>
      </c>
      <c r="L6">
        <v>3.9</v>
      </c>
      <c r="M6">
        <v>1</v>
      </c>
      <c r="N6">
        <v>2.4</v>
      </c>
      <c r="O6">
        <v>1</v>
      </c>
      <c r="P6">
        <v>6.1</v>
      </c>
      <c r="R6">
        <f t="shared" si="0"/>
        <v>1</v>
      </c>
      <c r="Y6" t="s">
        <v>37</v>
      </c>
    </row>
    <row r="7" spans="1:30" x14ac:dyDescent="0.25">
      <c r="B7">
        <v>2.1</v>
      </c>
      <c r="C7">
        <v>2</v>
      </c>
      <c r="E7">
        <v>70.5</v>
      </c>
      <c r="F7">
        <v>33.200000000000003</v>
      </c>
      <c r="G7" t="s">
        <v>40</v>
      </c>
      <c r="H7">
        <v>16.399999999999999</v>
      </c>
      <c r="I7">
        <v>0</v>
      </c>
      <c r="J7">
        <v>0</v>
      </c>
      <c r="K7">
        <v>1</v>
      </c>
      <c r="L7">
        <v>3.9</v>
      </c>
      <c r="M7">
        <v>1</v>
      </c>
      <c r="N7">
        <v>2.2000000000000002</v>
      </c>
      <c r="O7">
        <v>1</v>
      </c>
      <c r="P7">
        <v>6.1</v>
      </c>
      <c r="R7">
        <f t="shared" si="0"/>
        <v>1</v>
      </c>
      <c r="Y7" t="s">
        <v>38</v>
      </c>
    </row>
    <row r="8" spans="1:30" x14ac:dyDescent="0.25">
      <c r="B8">
        <v>3.1</v>
      </c>
      <c r="C8">
        <v>3</v>
      </c>
      <c r="E8">
        <v>91.3</v>
      </c>
      <c r="F8">
        <v>50.5</v>
      </c>
      <c r="G8" t="s">
        <v>41</v>
      </c>
      <c r="H8">
        <v>14.4</v>
      </c>
      <c r="I8">
        <v>0</v>
      </c>
      <c r="J8">
        <v>0</v>
      </c>
      <c r="K8">
        <v>2</v>
      </c>
      <c r="L8" t="s">
        <v>42</v>
      </c>
      <c r="M8">
        <v>1</v>
      </c>
      <c r="N8">
        <v>3</v>
      </c>
      <c r="O8">
        <v>1</v>
      </c>
      <c r="P8">
        <v>6.1</v>
      </c>
      <c r="R8">
        <f t="shared" si="0"/>
        <v>2</v>
      </c>
      <c r="Y8" t="s">
        <v>43</v>
      </c>
    </row>
  </sheetData>
  <autoFilter ref="A1:AH388">
    <sortState ref="A206:AH210">
      <sortCondition ref="T1:T328"/>
    </sortState>
  </autoFilter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2016-07-19T12:18:53Z</dcterms:modified>
</cp:coreProperties>
</file>